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270" activeTab="1"/>
  </bookViews>
  <sheets>
    <sheet name="INGRESOS I. TRIMESTRE" sheetId="1" r:id="rId1"/>
    <sheet name="GASTOS I. TRIMESTRE" sheetId="2" r:id="rId2"/>
  </sheets>
  <calcPr calcId="144525"/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1" i="2"/>
  <c r="G5" i="2" s="1"/>
  <c r="F11" i="2"/>
  <c r="E11" i="2"/>
  <c r="D11" i="2"/>
  <c r="C11" i="2"/>
  <c r="C5" i="2" s="1"/>
  <c r="G6" i="2"/>
  <c r="F6" i="2"/>
  <c r="F5" i="2" s="1"/>
  <c r="E6" i="2"/>
  <c r="D6" i="2"/>
  <c r="D5" i="2" s="1"/>
  <c r="C6" i="2"/>
  <c r="E5" i="2"/>
  <c r="H5" i="1" l="1"/>
  <c r="G5" i="1"/>
  <c r="F5" i="1"/>
  <c r="E5" i="1"/>
  <c r="D5" i="1"/>
  <c r="C5" i="1"/>
</calcChain>
</file>

<file path=xl/sharedStrings.xml><?xml version="1.0" encoding="utf-8"?>
<sst xmlns="http://schemas.openxmlformats.org/spreadsheetml/2006/main" count="51" uniqueCount="48">
  <si>
    <t>AGUAS DEL HUILA SA ESP</t>
  </si>
  <si>
    <t>CODIGO</t>
  </si>
  <si>
    <t>NOMBRE</t>
  </si>
  <si>
    <t xml:space="preserve">APROPIACION  INICIAL  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</si>
  <si>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</si>
  <si>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</si>
  <si>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</si>
  <si>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</si>
  <si>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</si>
  <si>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</si>
  <si>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</si>
  <si>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</si>
  <si>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</si>
  <si>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</si>
  <si>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</si>
  <si>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</si>
  <si>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</si>
  <si>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</si>
  <si>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</si>
  <si>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</si>
  <si>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>INGRESOS  SIN SITUACION DE FONDOS</t>
  </si>
  <si>
    <t xml:space="preserve">PLAN DEPARTAMENTAL DEL AGUA DEL  HUILA 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</si>
  <si>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</si>
  <si>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</si>
  <si>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</si>
  <si>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</si>
  <si>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</si>
  <si>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</si>
  <si>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</si>
  <si>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</si>
  <si>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</si>
  <si>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</si>
  <si>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</si>
  <si>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</si>
  <si>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</si>
  <si>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</si>
  <si>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</si>
  <si>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</si>
  <si>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</si>
  <si>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</si>
  <si>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</si>
  <si>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</si>
  <si>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</si>
  <si>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</si>
  <si>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</si>
  <si>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 xml:space="preserve">PLAN DEPARTAMENTAL DEL AGUA DEL HULA –SIN SITUACION DE FONDOS </t>
  </si>
  <si>
    <t>EJECUCION  PRESUPUESTAL  DE  INGRESOS   ENERO A   MARZO  DE  2017</t>
  </si>
  <si>
    <t>EJECUCION PRESUPUESTAL DE  GASTOS   ENERO A   MARZO  DE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</si>
</sst>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justify"/>
    </xf>
    <xf numFmtId="4" fontId="4" fillId="2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4" borderId="1" xfId="0" applyNumberFormat="1" applyFont="1" applyFill="1" applyBorder="1" applyAlignment="1">
      <alignment horizontal="center" vertical="justify"/>
    </xf>
    <xf numFmtId="4" fontId="4" fillId="2" borderId="2" xfId="0" applyNumberFormat="1" applyFont="1" applyFill="1" applyBorder="1" applyAlignment="1">
      <alignment horizontal="center" vertical="justify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6" fillId="6" borderId="1" xfId="0" quotePrefix="1" applyFont="1" applyFill="1" applyBorder="1"/>
    <xf numFmtId="4" fontId="6" fillId="6" borderId="1" xfId="0" applyNumberFormat="1" applyFont="1" applyFill="1" applyBorder="1"/>
    <xf numFmtId="0" fontId="6" fillId="6" borderId="2" xfId="0" applyFont="1" applyFill="1" applyBorder="1"/>
    <xf numFmtId="0" fontId="6" fillId="6" borderId="1" xfId="0" applyFont="1" applyFill="1" applyBorder="1"/>
    <xf numFmtId="0" fontId="6" fillId="0" borderId="0" xfId="0" applyFont="1" applyFill="1" applyBorder="1"/>
    <xf numFmtId="0" fontId="6" fillId="6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6" borderId="0" xfId="0" applyFont="1" applyFill="1"/>
    <xf numFmtId="0" fontId="1" fillId="0" borderId="0" xfId="0" applyFont="1"/>
    <xf numFmtId="0" fontId="3" fillId="0" borderId="3" xfId="0" applyFont="1" applyFill="1" applyBorder="1"/>
    <xf numFmtId="4" fontId="3" fillId="0" borderId="3" xfId="0" applyNumberFormat="1" applyFont="1" applyFill="1" applyBorder="1"/>
    <xf numFmtId="0" fontId="6" fillId="6" borderId="0" xfId="0" applyFont="1" applyFill="1"/>
    <xf numFmtId="0" fontId="8" fillId="0" borderId="0" xfId="0" applyFont="1"/>
    <xf numFmtId="0" fontId="3" fillId="0" borderId="0" xfId="0" applyFont="1"/>
    <xf numFmtId="0" fontId="0" fillId="0" borderId="0" xfId="0" applyFont="1"/>
    <xf numFmtId="4" fontId="0" fillId="0" borderId="0" xfId="0" applyNumberFormat="1" applyFont="1"/>
    <xf numFmtId="0" fontId="0" fillId="6" borderId="0" xfId="0" applyFont="1" applyFill="1"/>
    <xf numFmtId="0" fontId="9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8" borderId="1" xfId="0" applyNumberFormat="1" applyFont="1" applyFill="1" applyBorder="1" applyAlignment="1">
      <alignment horizontal="center" vertical="justify"/>
    </xf>
    <xf numFmtId="0" fontId="4" fillId="9" borderId="1" xfId="0" applyFont="1" applyFill="1" applyBorder="1"/>
    <xf numFmtId="4" fontId="4" fillId="9" borderId="1" xfId="0" applyNumberFormat="1" applyFont="1" applyFill="1" applyBorder="1"/>
    <xf numFmtId="0" fontId="1" fillId="6" borderId="1" xfId="0" applyFont="1" applyFill="1" applyBorder="1"/>
    <xf numFmtId="4" fontId="1" fillId="6" borderId="1" xfId="0" applyNumberFormat="1" applyFont="1" applyFill="1" applyBorder="1"/>
    <xf numFmtId="0" fontId="7" fillId="0" borderId="3" xfId="0" applyFont="1" applyFill="1" applyBorder="1"/>
    <xf numFmtId="4" fontId="7" fillId="0" borderId="3" xfId="0" applyNumberFormat="1" applyFont="1" applyFill="1" applyBorder="1"/>
    <xf numFmtId="0" fontId="5" fillId="6" borderId="3" xfId="0" applyFont="1" applyFill="1" applyBorder="1"/>
    <xf numFmtId="4" fontId="5" fillId="6" borderId="3" xfId="0" applyNumberFormat="1" applyFont="1" applyFill="1" applyBorder="1"/>
    <xf numFmtId="0" fontId="1" fillId="6" borderId="3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6" borderId="3" xfId="0" applyNumberFormat="1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3" xfId="0" applyFill="1" applyBorder="1"/>
    <xf numFmtId="4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workbookViewId="0">
      <selection activeCell="F26" sqref="F26"/>
    </sheetView>
  </sheetViews>
  <sheetFormatPr baseColWidth="10" defaultRowHeight="15" x14ac:dyDescent="0.25"/>
  <cols>
    <col min="1" max="1" width="8.140625" customWidth="1"/>
    <col min="2" max="2" width="30.7109375" customWidth="1"/>
    <col min="3" max="3" width="17.5703125" customWidth="1"/>
    <col min="4" max="4" width="16.28515625" customWidth="1"/>
    <col min="5" max="5" width="16.140625" customWidth="1"/>
    <col min="6" max="6" width="17.42578125" customWidth="1"/>
    <col min="7" max="7" width="16.28515625" customWidth="1"/>
    <col min="8" max="8" width="14.7109375" customWidth="1"/>
    <col min="9" max="10" width="16.42578125" bestFit="1" customWidth="1"/>
  </cols>
  <sheetData>
    <row r="1" spans="1:35" ht="21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 x14ac:dyDescent="0.25">
      <c r="A2" s="54" t="s">
        <v>46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C3" s="3"/>
      <c r="D3" s="3"/>
      <c r="E3" s="3"/>
      <c r="F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1.5" customHeight="1" x14ac:dyDescent="0.25">
      <c r="A4" s="36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6" t="s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2" customFormat="1" ht="18.75" customHeight="1" x14ac:dyDescent="0.25">
      <c r="A5" s="10">
        <v>1</v>
      </c>
      <c r="B5" s="10" t="s">
        <v>9</v>
      </c>
      <c r="C5" s="11">
        <f>+C7+C9+C15+C19</f>
        <v>62347631413</v>
      </c>
      <c r="D5" s="11">
        <f>+D7+D9+D15+D19</f>
        <v>62347631413</v>
      </c>
      <c r="E5" s="11">
        <f>+E7+E9+E15+E19</f>
        <v>38942657272.080002</v>
      </c>
      <c r="F5" s="11">
        <f>+F7+F9+F15+F19</f>
        <v>39333916619.130005</v>
      </c>
      <c r="G5" s="11">
        <f>+G7+G9+G15+G19</f>
        <v>23404974140.920002</v>
      </c>
      <c r="H5" s="11">
        <f>+H7+H9+H15+H19</f>
        <v>-391259347.04999983</v>
      </c>
    </row>
    <row r="6" spans="1:35" s="12" customFormat="1" ht="9" customHeight="1" x14ac:dyDescent="0.25">
      <c r="A6" s="13"/>
      <c r="B6" s="13"/>
      <c r="C6" s="14"/>
      <c r="D6" s="14"/>
      <c r="E6" s="14"/>
      <c r="F6" s="14"/>
      <c r="G6" s="15"/>
      <c r="H6" s="16"/>
    </row>
    <row r="7" spans="1:35" s="22" customFormat="1" ht="13.5" customHeight="1" x14ac:dyDescent="0.2">
      <c r="A7" s="17" t="s">
        <v>10</v>
      </c>
      <c r="B7" s="17" t="s">
        <v>11</v>
      </c>
      <c r="C7" s="18">
        <v>14843874980.000002</v>
      </c>
      <c r="D7" s="18">
        <v>14843874980.000002</v>
      </c>
      <c r="E7" s="18">
        <v>14843874980.000002</v>
      </c>
      <c r="F7" s="18">
        <v>14843874980.000002</v>
      </c>
      <c r="G7" s="19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2" customHeight="1" x14ac:dyDescent="0.25">
      <c r="A8" s="23"/>
      <c r="B8" s="23"/>
      <c r="C8" s="24"/>
      <c r="D8" s="23"/>
      <c r="E8" s="23"/>
      <c r="F8" s="23"/>
      <c r="G8" s="25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6" customFormat="1" x14ac:dyDescent="0.25">
      <c r="A9" s="50">
        <v>2</v>
      </c>
      <c r="B9" s="50" t="s">
        <v>12</v>
      </c>
      <c r="C9" s="53">
        <v>16446229873</v>
      </c>
      <c r="D9" s="53">
        <v>16446229873</v>
      </c>
      <c r="E9" s="53">
        <v>801391873.38</v>
      </c>
      <c r="F9" s="53">
        <v>1192651220.4299998</v>
      </c>
      <c r="G9" s="53">
        <v>15644837999.620001</v>
      </c>
      <c r="H9" s="53">
        <v>-391259347.04999983</v>
      </c>
    </row>
    <row r="10" spans="1:35" s="33" customFormat="1" x14ac:dyDescent="0.25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268235641.38</v>
      </c>
      <c r="G10" s="47">
        <v>12972649346</v>
      </c>
      <c r="H10" s="47">
        <v>70781663.620000005</v>
      </c>
    </row>
    <row r="11" spans="1:35" s="33" customFormat="1" x14ac:dyDescent="0.25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3862703</v>
      </c>
      <c r="G11" s="47">
        <v>2343322</v>
      </c>
      <c r="H11" s="47">
        <v>524194</v>
      </c>
      <c r="I11" s="34"/>
    </row>
    <row r="12" spans="1:35" s="33" customFormat="1" x14ac:dyDescent="0.25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143369600.00000101</v>
      </c>
      <c r="F12" s="47">
        <v>143369600.00000101</v>
      </c>
      <c r="G12" s="47">
        <v>2292893399.999999</v>
      </c>
      <c r="H12" s="47">
        <v>0</v>
      </c>
    </row>
    <row r="13" spans="1:35" s="33" customFormat="1" x14ac:dyDescent="0.25">
      <c r="A13" s="46">
        <v>24</v>
      </c>
      <c r="B13" s="46" t="s">
        <v>16</v>
      </c>
      <c r="C13" s="47">
        <v>691570003</v>
      </c>
      <c r="D13" s="47">
        <v>691570003</v>
      </c>
      <c r="E13" s="47">
        <v>314618071.38000101</v>
      </c>
      <c r="F13" s="47">
        <v>777183276.04999995</v>
      </c>
      <c r="G13" s="47">
        <v>376951931.61999899</v>
      </c>
      <c r="H13" s="47">
        <v>-462565204.66999894</v>
      </c>
    </row>
    <row r="14" spans="1:35" s="27" customFormat="1" x14ac:dyDescent="0.25">
      <c r="A14" s="56"/>
      <c r="B14" s="56"/>
      <c r="C14" s="57"/>
      <c r="D14" s="57"/>
      <c r="E14" s="57"/>
      <c r="F14" s="57"/>
      <c r="G14" s="57"/>
      <c r="H14" s="57"/>
    </row>
    <row r="15" spans="1:35" s="30" customFormat="1" x14ac:dyDescent="0.25">
      <c r="A15" s="50">
        <v>3</v>
      </c>
      <c r="B15" s="50" t="s">
        <v>17</v>
      </c>
      <c r="C15" s="53">
        <v>12376329</v>
      </c>
      <c r="D15" s="53">
        <v>12376329</v>
      </c>
      <c r="E15" s="53">
        <v>1191713.72</v>
      </c>
      <c r="F15" s="53">
        <v>1191713.72</v>
      </c>
      <c r="G15" s="53">
        <v>11184615.279999999</v>
      </c>
      <c r="H15" s="53">
        <v>0</v>
      </c>
    </row>
    <row r="16" spans="1:35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1.9999999999999999E-6</v>
      </c>
      <c r="F16" s="47">
        <v>1.9999999999999999E-6</v>
      </c>
      <c r="G16" s="47">
        <v>999.99999800000001</v>
      </c>
      <c r="H16" s="47">
        <v>0</v>
      </c>
    </row>
    <row r="17" spans="1:8" s="35" customFormat="1" x14ac:dyDescent="0.25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1191713.72</v>
      </c>
      <c r="G17" s="47">
        <v>11183615.279999999</v>
      </c>
      <c r="H17" s="47">
        <v>0</v>
      </c>
    </row>
    <row r="18" spans="1:8" s="27" customFormat="1" x14ac:dyDescent="0.25">
      <c r="A18" s="56"/>
      <c r="B18" s="56"/>
      <c r="C18" s="57"/>
      <c r="D18" s="57"/>
      <c r="E18" s="57"/>
      <c r="F18" s="57"/>
      <c r="G18" s="57"/>
      <c r="H18" s="57"/>
    </row>
    <row r="19" spans="1:8" s="26" customFormat="1" x14ac:dyDescent="0.25">
      <c r="A19" s="50">
        <v>4</v>
      </c>
      <c r="B19" s="50" t="s">
        <v>20</v>
      </c>
      <c r="C19" s="53">
        <v>31045150231</v>
      </c>
      <c r="D19" s="53">
        <v>31045150231</v>
      </c>
      <c r="E19" s="53">
        <v>23296198704.98</v>
      </c>
      <c r="F19" s="53">
        <v>23296198704.98</v>
      </c>
      <c r="G19" s="53">
        <v>7748951526.0200005</v>
      </c>
      <c r="H19" s="53">
        <v>0</v>
      </c>
    </row>
    <row r="20" spans="1:8" s="31" customFormat="1" ht="12.75" x14ac:dyDescent="0.2">
      <c r="A20" s="46">
        <v>41</v>
      </c>
      <c r="B20" s="46" t="s">
        <v>21</v>
      </c>
      <c r="C20" s="47">
        <v>31045150231</v>
      </c>
      <c r="D20" s="47">
        <v>31045150231</v>
      </c>
      <c r="E20" s="47">
        <v>23296198704.98</v>
      </c>
      <c r="F20" s="47">
        <v>23296198704.98</v>
      </c>
      <c r="G20" s="47">
        <v>7748951526.0200005</v>
      </c>
      <c r="H20" s="47">
        <v>0</v>
      </c>
    </row>
    <row r="22" spans="1:8" x14ac:dyDescent="0.25">
      <c r="E22" s="3"/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11" sqref="H11"/>
    </sheetView>
  </sheetViews>
  <sheetFormatPr baseColWidth="10" defaultRowHeight="15" x14ac:dyDescent="0.25"/>
  <cols>
    <col min="1" max="1" width="8.5703125" customWidth="1"/>
    <col min="2" max="2" width="41" customWidth="1"/>
    <col min="3" max="8" width="18.5703125" customWidth="1"/>
  </cols>
  <sheetData>
    <row r="1" spans="1:7" ht="21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19.5" customHeight="1" x14ac:dyDescent="0.25">
      <c r="A2" s="55" t="s">
        <v>47</v>
      </c>
      <c r="B2" s="55"/>
      <c r="C2" s="55"/>
      <c r="D2" s="55"/>
      <c r="E2" s="55"/>
      <c r="F2" s="55"/>
      <c r="G2" s="55"/>
    </row>
    <row r="3" spans="1:7" x14ac:dyDescent="0.25">
      <c r="A3" s="2"/>
      <c r="C3" s="3"/>
      <c r="D3" s="3"/>
      <c r="E3" s="3"/>
      <c r="F3" s="3"/>
      <c r="G3" s="3"/>
    </row>
    <row r="4" spans="1:7" ht="26.25" customHeight="1" x14ac:dyDescent="0.25">
      <c r="A4" s="37" t="s">
        <v>1</v>
      </c>
      <c r="B4" s="38" t="s">
        <v>2</v>
      </c>
      <c r="C4" s="39" t="s">
        <v>22</v>
      </c>
      <c r="D4" s="6" t="s">
        <v>23</v>
      </c>
      <c r="E4" s="40" t="s">
        <v>24</v>
      </c>
      <c r="F4" s="39" t="s">
        <v>25</v>
      </c>
      <c r="G4" s="41" t="s">
        <v>26</v>
      </c>
    </row>
    <row r="5" spans="1:7" x14ac:dyDescent="0.25">
      <c r="A5" s="42">
        <v>0</v>
      </c>
      <c r="B5" s="42" t="s">
        <v>27</v>
      </c>
      <c r="C5" s="43">
        <f>+C6+C11+C15+C20+C25+C27</f>
        <v>62347631413</v>
      </c>
      <c r="D5" s="43">
        <f>+D6+D11+D15+D20+D25+D27</f>
        <v>62347631413</v>
      </c>
      <c r="E5" s="43">
        <f>+E6+E11+E15+E20+E25+E27</f>
        <v>28083062642.230003</v>
      </c>
      <c r="F5" s="43">
        <f>+F6+F11+F15+F20+F25+F27</f>
        <v>34264568770.769997</v>
      </c>
      <c r="G5" s="43">
        <f>+G6+G11+G15+G20+G25+G27</f>
        <v>5156556840.4099998</v>
      </c>
    </row>
    <row r="6" spans="1:7" x14ac:dyDescent="0.25">
      <c r="A6" s="44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2338472395</v>
      </c>
      <c r="F6" s="45">
        <f>+F7+F8+F9</f>
        <v>5566060136</v>
      </c>
      <c r="G6" s="45">
        <f>+G7+G8+G9</f>
        <v>682421641</v>
      </c>
    </row>
    <row r="7" spans="1:7" x14ac:dyDescent="0.25">
      <c r="A7" s="46">
        <v>51</v>
      </c>
      <c r="B7" s="47" t="s">
        <v>29</v>
      </c>
      <c r="C7" s="47">
        <v>5225174313</v>
      </c>
      <c r="D7" s="47">
        <v>5225174313</v>
      </c>
      <c r="E7" s="47">
        <v>1407994112</v>
      </c>
      <c r="F7" s="47">
        <v>3817180201</v>
      </c>
      <c r="G7" s="47">
        <v>518412095</v>
      </c>
    </row>
    <row r="8" spans="1:7" x14ac:dyDescent="0.25">
      <c r="A8" s="46">
        <v>52</v>
      </c>
      <c r="B8" s="46" t="s">
        <v>30</v>
      </c>
      <c r="C8" s="47">
        <v>2469065912</v>
      </c>
      <c r="D8" s="47">
        <v>2469065912</v>
      </c>
      <c r="E8" s="47">
        <v>912987949</v>
      </c>
      <c r="F8" s="47">
        <v>1556077963</v>
      </c>
      <c r="G8" s="47">
        <v>159636962</v>
      </c>
    </row>
    <row r="9" spans="1:7" x14ac:dyDescent="0.25">
      <c r="A9" s="46">
        <v>53</v>
      </c>
      <c r="B9" s="46" t="s">
        <v>31</v>
      </c>
      <c r="C9" s="47">
        <v>210292306</v>
      </c>
      <c r="D9" s="47">
        <v>210292306</v>
      </c>
      <c r="E9" s="47">
        <v>17490334</v>
      </c>
      <c r="F9" s="47">
        <v>192801972</v>
      </c>
      <c r="G9" s="47">
        <v>4372584</v>
      </c>
    </row>
    <row r="10" spans="1:7" x14ac:dyDescent="0.25">
      <c r="A10" s="28"/>
      <c r="B10" s="28"/>
      <c r="C10" s="29"/>
      <c r="D10" s="29"/>
      <c r="E10" s="29"/>
      <c r="F10" s="29"/>
      <c r="G10" s="29"/>
    </row>
    <row r="11" spans="1:7" x14ac:dyDescent="0.25">
      <c r="A11" s="48">
        <v>6</v>
      </c>
      <c r="B11" s="48" t="s">
        <v>32</v>
      </c>
      <c r="C11" s="49">
        <f>+C12+C13</f>
        <v>4611286076</v>
      </c>
      <c r="D11" s="49">
        <f>+D12+D13</f>
        <v>4611286076</v>
      </c>
      <c r="E11" s="49">
        <f>+E12+E13</f>
        <v>1337210515</v>
      </c>
      <c r="F11" s="49">
        <f>+F12+F13</f>
        <v>3274075561</v>
      </c>
      <c r="G11" s="49">
        <f>+G12+G13</f>
        <v>0</v>
      </c>
    </row>
    <row r="12" spans="1:7" x14ac:dyDescent="0.25">
      <c r="A12" s="28">
        <v>611</v>
      </c>
      <c r="B12" s="28" t="s">
        <v>33</v>
      </c>
      <c r="C12" s="29">
        <v>4127826233</v>
      </c>
      <c r="D12" s="29">
        <v>4127826233</v>
      </c>
      <c r="E12" s="29">
        <v>1313510627</v>
      </c>
      <c r="F12" s="29">
        <v>2814315606</v>
      </c>
      <c r="G12" s="29">
        <v>0</v>
      </c>
    </row>
    <row r="13" spans="1:7" x14ac:dyDescent="0.25">
      <c r="A13" s="46">
        <v>612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459759955</v>
      </c>
      <c r="G13" s="47">
        <v>0</v>
      </c>
    </row>
    <row r="14" spans="1:7" x14ac:dyDescent="0.25">
      <c r="A14" s="28"/>
      <c r="B14" s="28"/>
      <c r="C14" s="29"/>
      <c r="D14" s="29"/>
      <c r="E14" s="29"/>
      <c r="F14" s="29"/>
      <c r="G14" s="29"/>
    </row>
    <row r="15" spans="1:7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3241563591</v>
      </c>
      <c r="G15" s="49">
        <v>9654000</v>
      </c>
    </row>
    <row r="16" spans="1:7" x14ac:dyDescent="0.25">
      <c r="A16" s="28">
        <v>711</v>
      </c>
      <c r="B16" s="28" t="s">
        <v>36</v>
      </c>
      <c r="C16" s="29">
        <v>238103499</v>
      </c>
      <c r="D16" s="29">
        <v>238103499</v>
      </c>
      <c r="E16" s="29">
        <v>1850000</v>
      </c>
      <c r="F16" s="29">
        <v>236253499</v>
      </c>
      <c r="G16" s="29">
        <v>1850000</v>
      </c>
    </row>
    <row r="17" spans="1:7" x14ac:dyDescent="0.25">
      <c r="A17" s="28">
        <v>712</v>
      </c>
      <c r="B17" s="28" t="s">
        <v>37</v>
      </c>
      <c r="C17" s="29">
        <v>100000000</v>
      </c>
      <c r="D17" s="29">
        <v>100000000</v>
      </c>
      <c r="E17" s="29">
        <v>0</v>
      </c>
      <c r="F17" s="29">
        <v>100000000</v>
      </c>
      <c r="G17" s="29">
        <v>0</v>
      </c>
    </row>
    <row r="18" spans="1:7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2905310092</v>
      </c>
      <c r="G18" s="47">
        <v>7804000</v>
      </c>
    </row>
    <row r="19" spans="1:7" x14ac:dyDescent="0.25">
      <c r="A19" s="28"/>
      <c r="B19" s="28"/>
      <c r="C19" s="29"/>
      <c r="D19" s="29"/>
      <c r="E19" s="29"/>
      <c r="F19" s="29"/>
      <c r="G19" s="29"/>
    </row>
    <row r="20" spans="1:7" x14ac:dyDescent="0.25">
      <c r="A20" s="50">
        <v>8</v>
      </c>
      <c r="B20" s="50" t="s">
        <v>39</v>
      </c>
      <c r="C20" s="49">
        <f>+C21+C22+C23</f>
        <v>7437012256</v>
      </c>
      <c r="D20" s="49">
        <f>+D21+D22+D23</f>
        <v>7513501081</v>
      </c>
      <c r="E20" s="49">
        <f>+E21+E22+E23</f>
        <v>2764634736.5100002</v>
      </c>
      <c r="F20" s="49">
        <f>+F21+F22+F23</f>
        <v>4748866344.4899998</v>
      </c>
      <c r="G20" s="49">
        <f>+G21+G22+G23</f>
        <v>573646659.21000004</v>
      </c>
    </row>
    <row r="21" spans="1:7" x14ac:dyDescent="0.25">
      <c r="A21" s="46">
        <v>81</v>
      </c>
      <c r="B21" s="46" t="s">
        <v>40</v>
      </c>
      <c r="C21" s="47">
        <v>577198665</v>
      </c>
      <c r="D21" s="47">
        <v>720320162.12</v>
      </c>
      <c r="E21" s="47">
        <v>310738715.21000004</v>
      </c>
      <c r="F21" s="47">
        <v>409581446.90999997</v>
      </c>
      <c r="G21" s="47">
        <v>191603216.21000001</v>
      </c>
    </row>
    <row r="22" spans="1:7" x14ac:dyDescent="0.25">
      <c r="A22" s="46">
        <v>82</v>
      </c>
      <c r="B22" s="46" t="s">
        <v>41</v>
      </c>
      <c r="C22" s="47">
        <v>225200000</v>
      </c>
      <c r="D22" s="47">
        <v>225200000</v>
      </c>
      <c r="E22" s="47">
        <v>55000000</v>
      </c>
      <c r="F22" s="47">
        <v>170200000</v>
      </c>
      <c r="G22" s="47">
        <v>0</v>
      </c>
    </row>
    <row r="23" spans="1:7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4169084897.5799999</v>
      </c>
      <c r="G23" s="47">
        <v>382043443</v>
      </c>
    </row>
    <row r="24" spans="1:7" x14ac:dyDescent="0.25">
      <c r="A24" s="28"/>
      <c r="B24" s="28"/>
      <c r="C24" s="29"/>
      <c r="D24" s="29"/>
      <c r="E24" s="29"/>
      <c r="F24" s="29"/>
      <c r="G24" s="29"/>
    </row>
    <row r="25" spans="1:7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7672350353</v>
      </c>
      <c r="G25" s="49">
        <v>41589678</v>
      </c>
    </row>
    <row r="26" spans="1:7" x14ac:dyDescent="0.25">
      <c r="A26" s="28"/>
      <c r="B26" s="28"/>
      <c r="C26" s="29"/>
      <c r="D26" s="29"/>
      <c r="E26" s="29"/>
      <c r="F26" s="29"/>
      <c r="G26" s="29"/>
    </row>
    <row r="27" spans="1:7" x14ac:dyDescent="0.25">
      <c r="A27" s="48">
        <v>10</v>
      </c>
      <c r="B27" s="48" t="s">
        <v>44</v>
      </c>
      <c r="C27" s="49">
        <v>31045150231</v>
      </c>
      <c r="D27" s="49">
        <v>31045150231</v>
      </c>
      <c r="E27" s="49">
        <v>21283497445.720001</v>
      </c>
      <c r="F27" s="49">
        <v>9761652785.2799988</v>
      </c>
      <c r="G27" s="49">
        <v>3849244862.1999998</v>
      </c>
    </row>
    <row r="28" spans="1:7" x14ac:dyDescent="0.25">
      <c r="A28" s="28">
        <v>100</v>
      </c>
      <c r="B28" s="28" t="s">
        <v>45</v>
      </c>
      <c r="C28" s="47">
        <v>31045150231</v>
      </c>
      <c r="D28" s="47">
        <v>31045150231</v>
      </c>
      <c r="E28" s="47">
        <v>21283497445.720001</v>
      </c>
      <c r="F28" s="47">
        <v>9761652785.2799988</v>
      </c>
      <c r="G28" s="47">
        <v>3849244862.1999998</v>
      </c>
    </row>
    <row r="29" spans="1:7" x14ac:dyDescent="0.25">
      <c r="A29" s="32"/>
      <c r="B29" s="32"/>
      <c r="C29" s="4"/>
      <c r="D29" s="4"/>
      <c r="E29" s="4"/>
      <c r="F29" s="4"/>
      <c r="G29" s="4"/>
    </row>
    <row r="30" spans="1:7" x14ac:dyDescent="0.25">
      <c r="A30" s="51"/>
      <c r="B30" s="51"/>
      <c r="C30" s="52"/>
      <c r="D30" s="52"/>
      <c r="E30" s="52"/>
      <c r="F30" s="52"/>
      <c r="G30" s="5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I. TRIMESTRE</vt:lpstr>
      <vt:lpstr>GASTOS I.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2017-05-03T16:44:36Z</dcterms:modified>
</cp:coreProperties>
</file>